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C:\Users\catalina.mitran\Desktop\Licitatii site\08.09.2020\teava depozit 2018-2019\"/>
    </mc:Choice>
  </mc:AlternateContent>
  <xr:revisionPtr revIDLastSave="0" documentId="13_ncr:1_{E0CD7AFE-9337-470B-AFF5-1F0B3A96227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a 2" sheetId="4" r:id="rId1"/>
  </sheets>
  <definedNames>
    <definedName name="_xlnm._FilterDatabase" localSheetId="0" hidden="1">'Anexa 2'!$1:$56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 s="1"/>
  <c r="J22" i="4" s="1"/>
  <c r="H24" i="4"/>
  <c r="I24" i="4" s="1"/>
  <c r="J24" i="4" s="1"/>
  <c r="H25" i="4"/>
  <c r="I25" i="4" s="1"/>
  <c r="J25" i="4" s="1"/>
  <c r="H26" i="4"/>
  <c r="I26" i="4" s="1"/>
  <c r="J26" i="4" s="1"/>
  <c r="H27" i="4"/>
  <c r="I27" i="4" s="1"/>
  <c r="J27" i="4" s="1"/>
  <c r="H28" i="4"/>
  <c r="I28" i="4" s="1"/>
  <c r="J28" i="4" s="1"/>
  <c r="H29" i="4"/>
  <c r="I29" i="4" s="1"/>
  <c r="J29" i="4" s="1"/>
  <c r="H30" i="4"/>
  <c r="I30" i="4" s="1"/>
  <c r="J30" i="4" s="1"/>
  <c r="H31" i="4"/>
  <c r="I31" i="4" s="1"/>
  <c r="J31" i="4" s="1"/>
  <c r="H32" i="4"/>
  <c r="I32" i="4" s="1"/>
  <c r="J32" i="4" s="1"/>
  <c r="H33" i="4"/>
  <c r="I33" i="4" s="1"/>
  <c r="J33" i="4" s="1"/>
  <c r="H34" i="4"/>
  <c r="I34" i="4" s="1"/>
  <c r="J34" i="4" s="1"/>
  <c r="H2" i="4"/>
  <c r="I2" i="4" s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9" i="4"/>
  <c r="G20" i="4"/>
  <c r="G21" i="4"/>
  <c r="G22" i="4"/>
  <c r="G24" i="4"/>
  <c r="G25" i="4"/>
  <c r="G26" i="4"/>
  <c r="G27" i="4"/>
  <c r="G28" i="4"/>
  <c r="G29" i="4"/>
  <c r="G30" i="4"/>
  <c r="G31" i="4"/>
  <c r="G32" i="4"/>
  <c r="G33" i="4"/>
  <c r="G34" i="4"/>
  <c r="E35" i="4"/>
  <c r="E23" i="4"/>
  <c r="E18" i="4"/>
  <c r="E5" i="4"/>
  <c r="E3" i="4"/>
  <c r="E36" i="4" l="1"/>
  <c r="G2" i="4" l="1"/>
  <c r="J2" i="4" l="1"/>
</calcChain>
</file>

<file path=xl/sharedStrings.xml><?xml version="1.0" encoding="utf-8"?>
<sst xmlns="http://schemas.openxmlformats.org/spreadsheetml/2006/main" count="84" uniqueCount="31">
  <si>
    <t>06 Moinesti</t>
  </si>
  <si>
    <t>2 1/2</t>
  </si>
  <si>
    <t>4</t>
  </si>
  <si>
    <t>13 Baraganu</t>
  </si>
  <si>
    <t>TEAVA 14 3/4" (recuperata)</t>
  </si>
  <si>
    <t>14 Inotesti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</si>
  <si>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</si>
  <si>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</si>
  <si>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</si>
  <si>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</si>
  <si>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</si>
  <si>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</si>
  <si>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</si>
  <si>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</si>
  <si>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</si>
  <si>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</si>
  <si>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</si>
  <si>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</si>
  <si>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14 3/4 Total</t>
  </si>
  <si>
    <t>28    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</si>
  <si>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</si>
  <si>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</si>
  <si>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</si>
  <si>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</si>
  <si>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</si>
  <si>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</si>
  <si>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</si>
  <si>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</si>
  <si>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</si>
  <si>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</si>
  <si>
    <t>IACOB FLORICA/ 730550732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</si>
</sst>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12" fontId="2" fillId="0" borderId="3" xfId="0" applyNumberFormat="1" applyFont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/>
    </xf>
    <xf numFmtId="4" fontId="2" fillId="0" borderId="0" xfId="0" applyNumberFormat="1" applyFont="1" applyBorder="1" applyAlignment="1">
      <alignment horizontal="left" vertical="top"/>
    </xf>
    <xf numFmtId="12" fontId="2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12" fontId="4" fillId="0" borderId="1" xfId="0" applyNumberFormat="1" applyFont="1" applyFill="1" applyBorder="1" applyAlignment="1">
      <alignment horizontal="left" vertical="top" wrapText="1"/>
    </xf>
    <xf numFmtId="12" fontId="4" fillId="0" borderId="3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4" fontId="3" fillId="3" borderId="3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/>
    </xf>
    <xf numFmtId="4" fontId="2" fillId="3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" fontId="2" fillId="3" borderId="5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topLeftCell="A19" workbookViewId="0">
      <selection activeCell="L10" sqref="L10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bestFit="1" customWidth="1"/>
    <col min="4" max="4" width="5.5546875" style="10" hidden="1" customWidth="1"/>
    <col min="5" max="5" width="10.109375" style="12" customWidth="1"/>
    <col min="6" max="6" width="12.88671875" style="27" hidden="1" customWidth="1"/>
    <col min="7" max="7" width="9.33203125" style="27" hidden="1" customWidth="1"/>
    <col min="8" max="8" width="9.33203125" style="27" customWidth="1"/>
    <col min="9" max="9" width="12.88671875" style="12" customWidth="1"/>
    <col min="10" max="10" width="11.33203125" style="12" bestFit="1" customWidth="1"/>
    <col min="11" max="11" width="32.5546875" style="49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46" customFormat="1" ht="93.6" x14ac:dyDescent="0.3">
      <c r="A1" s="40" t="s">
        <v>8</v>
      </c>
      <c r="B1" s="40" t="s">
        <v>7</v>
      </c>
      <c r="C1" s="41" t="s">
        <v>6</v>
      </c>
      <c r="D1" s="50" t="s">
        <v>25</v>
      </c>
      <c r="E1" s="42" t="s">
        <v>26</v>
      </c>
      <c r="F1" s="44" t="s">
        <v>13</v>
      </c>
      <c r="G1" s="44" t="s">
        <v>15</v>
      </c>
      <c r="H1" s="43" t="s">
        <v>24</v>
      </c>
      <c r="I1" s="44" t="s">
        <v>27</v>
      </c>
      <c r="J1" s="44" t="s">
        <v>28</v>
      </c>
      <c r="K1" s="47"/>
      <c r="L1" s="45"/>
    </row>
    <row r="2" spans="1:12" s="1" customFormat="1" ht="31.2" outlineLevel="2" x14ac:dyDescent="0.3">
      <c r="A2" s="2" t="s">
        <v>0</v>
      </c>
      <c r="B2" s="2" t="s">
        <v>23</v>
      </c>
      <c r="C2" s="3" t="s">
        <v>1</v>
      </c>
      <c r="D2" s="51">
        <v>1</v>
      </c>
      <c r="E2" s="32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47" t="s">
        <v>9</v>
      </c>
      <c r="L2" s="19"/>
    </row>
    <row r="3" spans="1:12" s="1" customFormat="1" outlineLevel="1" x14ac:dyDescent="0.3">
      <c r="A3" s="2"/>
      <c r="B3" s="2"/>
      <c r="C3" s="28" t="s">
        <v>16</v>
      </c>
      <c r="D3" s="51"/>
      <c r="E3" s="33">
        <f>SUBTOTAL(9,E2:E2)</f>
        <v>474</v>
      </c>
      <c r="F3" s="4"/>
      <c r="G3" s="4">
        <f t="shared" ref="G3:G34" si="0">0.9*F3</f>
        <v>0</v>
      </c>
      <c r="H3" s="13"/>
      <c r="I3" s="4"/>
      <c r="J3" s="4"/>
      <c r="K3" s="47"/>
      <c r="L3" s="19"/>
    </row>
    <row r="4" spans="1:12" s="1" customFormat="1" outlineLevel="2" x14ac:dyDescent="0.3">
      <c r="A4" s="5" t="s">
        <v>11</v>
      </c>
      <c r="B4" s="2" t="s">
        <v>12</v>
      </c>
      <c r="C4" s="3" t="s">
        <v>2</v>
      </c>
      <c r="D4" s="51">
        <v>2</v>
      </c>
      <c r="E4" s="32">
        <v>64.599999999999994</v>
      </c>
      <c r="F4" s="4">
        <v>14.56</v>
      </c>
      <c r="G4" s="4">
        <f t="shared" si="0"/>
        <v>13.104000000000001</v>
      </c>
      <c r="H4" s="13">
        <f t="shared" ref="H4:H34" si="1">0.8*F4</f>
        <v>11.648000000000001</v>
      </c>
      <c r="I4" s="4">
        <f t="shared" ref="I4:I34" si="2">H4*E4</f>
        <v>752.46080000000006</v>
      </c>
      <c r="J4" s="4">
        <f t="shared" ref="J4:J34" si="3">10/100*I4</f>
        <v>75.246080000000006</v>
      </c>
      <c r="K4" s="47" t="s">
        <v>10</v>
      </c>
      <c r="L4" s="19"/>
    </row>
    <row r="5" spans="1:12" s="1" customFormat="1" outlineLevel="1" x14ac:dyDescent="0.3">
      <c r="A5" s="5"/>
      <c r="B5" s="2"/>
      <c r="C5" s="28" t="s">
        <v>17</v>
      </c>
      <c r="D5" s="52"/>
      <c r="E5" s="33">
        <f>SUBTOTAL(9,E4:E4)</f>
        <v>64.599999999999994</v>
      </c>
      <c r="F5" s="4"/>
      <c r="G5" s="4">
        <f t="shared" si="0"/>
        <v>0</v>
      </c>
      <c r="H5" s="13"/>
      <c r="I5" s="4"/>
      <c r="J5" s="4"/>
      <c r="K5" s="48"/>
      <c r="L5" s="19"/>
    </row>
    <row r="6" spans="1:12" outlineLevel="2" x14ac:dyDescent="0.3">
      <c r="A6" s="56" t="s">
        <v>3</v>
      </c>
      <c r="B6" s="16" t="s">
        <v>22</v>
      </c>
      <c r="C6" s="17">
        <v>14.75</v>
      </c>
      <c r="D6" s="53">
        <v>5</v>
      </c>
      <c r="E6" s="35">
        <v>500</v>
      </c>
      <c r="F6" s="18">
        <v>105.46</v>
      </c>
      <c r="G6" s="4">
        <f t="shared" si="0"/>
        <v>94.914000000000001</v>
      </c>
      <c r="H6" s="13">
        <f t="shared" si="1"/>
        <v>84.367999999999995</v>
      </c>
      <c r="I6" s="4">
        <f t="shared" si="2"/>
        <v>42184</v>
      </c>
      <c r="J6" s="4">
        <f t="shared" si="3"/>
        <v>4218.4000000000005</v>
      </c>
      <c r="K6" s="58" t="s">
        <v>29</v>
      </c>
      <c r="L6" s="25"/>
    </row>
    <row r="7" spans="1:12" outlineLevel="2" x14ac:dyDescent="0.3">
      <c r="A7" s="56" t="s">
        <v>3</v>
      </c>
      <c r="B7" s="16" t="s">
        <v>22</v>
      </c>
      <c r="C7" s="17">
        <v>14.75</v>
      </c>
      <c r="D7" s="53">
        <v>6</v>
      </c>
      <c r="E7" s="35">
        <v>500</v>
      </c>
      <c r="F7" s="18">
        <v>105.46</v>
      </c>
      <c r="G7" s="4">
        <f t="shared" si="0"/>
        <v>94.914000000000001</v>
      </c>
      <c r="H7" s="13">
        <f t="shared" si="1"/>
        <v>84.367999999999995</v>
      </c>
      <c r="I7" s="4">
        <f t="shared" si="2"/>
        <v>42184</v>
      </c>
      <c r="J7" s="4">
        <f t="shared" si="3"/>
        <v>4218.4000000000005</v>
      </c>
      <c r="K7" s="58"/>
      <c r="L7" s="25"/>
    </row>
    <row r="8" spans="1:12" outlineLevel="2" x14ac:dyDescent="0.3">
      <c r="A8" s="56" t="s">
        <v>3</v>
      </c>
      <c r="B8" s="16" t="s">
        <v>22</v>
      </c>
      <c r="C8" s="17">
        <v>14.75</v>
      </c>
      <c r="D8" s="53">
        <v>7</v>
      </c>
      <c r="E8" s="35">
        <v>500</v>
      </c>
      <c r="F8" s="18">
        <v>105.46</v>
      </c>
      <c r="G8" s="4">
        <f t="shared" si="0"/>
        <v>94.914000000000001</v>
      </c>
      <c r="H8" s="13">
        <f t="shared" si="1"/>
        <v>84.367999999999995</v>
      </c>
      <c r="I8" s="4">
        <f t="shared" si="2"/>
        <v>42184</v>
      </c>
      <c r="J8" s="4">
        <f t="shared" si="3"/>
        <v>4218.4000000000005</v>
      </c>
      <c r="K8" s="58"/>
      <c r="L8" s="25"/>
    </row>
    <row r="9" spans="1:12" outlineLevel="2" x14ac:dyDescent="0.3">
      <c r="A9" s="56" t="s">
        <v>3</v>
      </c>
      <c r="B9" s="16" t="s">
        <v>22</v>
      </c>
      <c r="C9" s="17">
        <v>14.75</v>
      </c>
      <c r="D9" s="53">
        <v>8</v>
      </c>
      <c r="E9" s="35">
        <v>500</v>
      </c>
      <c r="F9" s="18">
        <v>105.46</v>
      </c>
      <c r="G9" s="4">
        <f t="shared" si="0"/>
        <v>94.914000000000001</v>
      </c>
      <c r="H9" s="13">
        <f t="shared" si="1"/>
        <v>84.367999999999995</v>
      </c>
      <c r="I9" s="4">
        <f t="shared" si="2"/>
        <v>42184</v>
      </c>
      <c r="J9" s="4">
        <f t="shared" si="3"/>
        <v>4218.4000000000005</v>
      </c>
      <c r="K9" s="58"/>
      <c r="L9" s="25"/>
    </row>
    <row r="10" spans="1:12" outlineLevel="2" x14ac:dyDescent="0.3">
      <c r="A10" s="56" t="s">
        <v>3</v>
      </c>
      <c r="B10" s="16" t="s">
        <v>22</v>
      </c>
      <c r="C10" s="17">
        <v>14.75</v>
      </c>
      <c r="D10" s="53">
        <v>10</v>
      </c>
      <c r="E10" s="35">
        <v>500</v>
      </c>
      <c r="F10" s="18">
        <v>105.46</v>
      </c>
      <c r="G10" s="4">
        <f t="shared" si="0"/>
        <v>94.914000000000001</v>
      </c>
      <c r="H10" s="13">
        <f t="shared" si="1"/>
        <v>84.367999999999995</v>
      </c>
      <c r="I10" s="4">
        <f t="shared" si="2"/>
        <v>42184</v>
      </c>
      <c r="J10" s="4">
        <f t="shared" si="3"/>
        <v>4218.4000000000005</v>
      </c>
      <c r="K10" s="58"/>
      <c r="L10" s="25"/>
    </row>
    <row r="11" spans="1:12" outlineLevel="2" x14ac:dyDescent="0.3">
      <c r="A11" s="56" t="s">
        <v>3</v>
      </c>
      <c r="B11" s="16" t="s">
        <v>22</v>
      </c>
      <c r="C11" s="17">
        <v>14.75</v>
      </c>
      <c r="D11" s="53">
        <v>11</v>
      </c>
      <c r="E11" s="35">
        <v>500</v>
      </c>
      <c r="F11" s="18">
        <v>105.46</v>
      </c>
      <c r="G11" s="4">
        <f t="shared" si="0"/>
        <v>94.914000000000001</v>
      </c>
      <c r="H11" s="13">
        <f t="shared" si="1"/>
        <v>84.367999999999995</v>
      </c>
      <c r="I11" s="4">
        <f t="shared" si="2"/>
        <v>42184</v>
      </c>
      <c r="J11" s="4">
        <f t="shared" si="3"/>
        <v>4218.4000000000005</v>
      </c>
      <c r="K11" s="58"/>
      <c r="L11" s="25"/>
    </row>
    <row r="12" spans="1:12" outlineLevel="2" x14ac:dyDescent="0.3">
      <c r="A12" s="56" t="s">
        <v>3</v>
      </c>
      <c r="B12" s="16" t="s">
        <v>22</v>
      </c>
      <c r="C12" s="17">
        <v>14.75</v>
      </c>
      <c r="D12" s="53">
        <v>12</v>
      </c>
      <c r="E12" s="35">
        <v>500</v>
      </c>
      <c r="F12" s="18">
        <v>105.46</v>
      </c>
      <c r="G12" s="4">
        <f t="shared" si="0"/>
        <v>94.914000000000001</v>
      </c>
      <c r="H12" s="13">
        <f t="shared" si="1"/>
        <v>84.367999999999995</v>
      </c>
      <c r="I12" s="4">
        <f t="shared" si="2"/>
        <v>42184</v>
      </c>
      <c r="J12" s="4">
        <f t="shared" si="3"/>
        <v>4218.4000000000005</v>
      </c>
      <c r="K12" s="58"/>
      <c r="L12" s="25"/>
    </row>
    <row r="13" spans="1:12" outlineLevel="2" x14ac:dyDescent="0.3">
      <c r="A13" s="56" t="s">
        <v>3</v>
      </c>
      <c r="B13" s="16" t="s">
        <v>22</v>
      </c>
      <c r="C13" s="17">
        <v>14.75</v>
      </c>
      <c r="D13" s="53">
        <v>13</v>
      </c>
      <c r="E13" s="35">
        <v>500</v>
      </c>
      <c r="F13" s="18">
        <v>105.46</v>
      </c>
      <c r="G13" s="4">
        <f t="shared" si="0"/>
        <v>94.914000000000001</v>
      </c>
      <c r="H13" s="13">
        <f t="shared" si="1"/>
        <v>84.367999999999995</v>
      </c>
      <c r="I13" s="4">
        <f t="shared" si="2"/>
        <v>42184</v>
      </c>
      <c r="J13" s="4">
        <f t="shared" si="3"/>
        <v>4218.4000000000005</v>
      </c>
      <c r="K13" s="58"/>
      <c r="L13" s="25"/>
    </row>
    <row r="14" spans="1:12" outlineLevel="2" x14ac:dyDescent="0.3">
      <c r="A14" s="56" t="s">
        <v>3</v>
      </c>
      <c r="B14" s="16" t="s">
        <v>22</v>
      </c>
      <c r="C14" s="17">
        <v>14.75</v>
      </c>
      <c r="D14" s="53">
        <v>14</v>
      </c>
      <c r="E14" s="35">
        <v>500</v>
      </c>
      <c r="F14" s="18">
        <v>105.46</v>
      </c>
      <c r="G14" s="4">
        <f t="shared" si="0"/>
        <v>94.914000000000001</v>
      </c>
      <c r="H14" s="13">
        <f t="shared" si="1"/>
        <v>84.367999999999995</v>
      </c>
      <c r="I14" s="4">
        <f t="shared" si="2"/>
        <v>42184</v>
      </c>
      <c r="J14" s="4">
        <f t="shared" si="3"/>
        <v>4218.4000000000005</v>
      </c>
      <c r="K14" s="58"/>
      <c r="L14" s="25"/>
    </row>
    <row r="15" spans="1:12" outlineLevel="2" x14ac:dyDescent="0.3">
      <c r="A15" s="56" t="s">
        <v>3</v>
      </c>
      <c r="B15" s="16" t="s">
        <v>22</v>
      </c>
      <c r="C15" s="17">
        <v>14.75</v>
      </c>
      <c r="D15" s="53">
        <v>15</v>
      </c>
      <c r="E15" s="35">
        <v>500</v>
      </c>
      <c r="F15" s="18">
        <v>105.46</v>
      </c>
      <c r="G15" s="4">
        <f t="shared" si="0"/>
        <v>94.914000000000001</v>
      </c>
      <c r="H15" s="13">
        <f t="shared" si="1"/>
        <v>84.367999999999995</v>
      </c>
      <c r="I15" s="4">
        <f t="shared" si="2"/>
        <v>42184</v>
      </c>
      <c r="J15" s="4">
        <f t="shared" si="3"/>
        <v>4218.4000000000005</v>
      </c>
      <c r="K15" s="58"/>
      <c r="L15" s="25"/>
    </row>
    <row r="16" spans="1:12" outlineLevel="2" x14ac:dyDescent="0.3">
      <c r="A16" s="56" t="s">
        <v>3</v>
      </c>
      <c r="B16" s="16" t="s">
        <v>22</v>
      </c>
      <c r="C16" s="17">
        <v>14.75</v>
      </c>
      <c r="D16" s="53">
        <v>16</v>
      </c>
      <c r="E16" s="35">
        <v>500</v>
      </c>
      <c r="F16" s="18">
        <v>105.46</v>
      </c>
      <c r="G16" s="4">
        <f t="shared" si="0"/>
        <v>94.914000000000001</v>
      </c>
      <c r="H16" s="13">
        <f t="shared" si="1"/>
        <v>84.367999999999995</v>
      </c>
      <c r="I16" s="4">
        <f t="shared" si="2"/>
        <v>42184</v>
      </c>
      <c r="J16" s="4">
        <f t="shared" si="3"/>
        <v>4218.4000000000005</v>
      </c>
      <c r="K16" s="58"/>
      <c r="L16" s="25"/>
    </row>
    <row r="17" spans="1:12" outlineLevel="2" x14ac:dyDescent="0.3">
      <c r="A17" s="56" t="s">
        <v>3</v>
      </c>
      <c r="B17" s="16" t="s">
        <v>22</v>
      </c>
      <c r="C17" s="17">
        <v>14.75</v>
      </c>
      <c r="D17" s="53">
        <v>17</v>
      </c>
      <c r="E17" s="35">
        <v>487.02</v>
      </c>
      <c r="F17" s="18">
        <v>105.46</v>
      </c>
      <c r="G17" s="4">
        <f t="shared" si="0"/>
        <v>94.914000000000001</v>
      </c>
      <c r="H17" s="13">
        <f t="shared" si="1"/>
        <v>84.367999999999995</v>
      </c>
      <c r="I17" s="4">
        <f t="shared" si="2"/>
        <v>41088.903359999997</v>
      </c>
      <c r="J17" s="4">
        <f t="shared" si="3"/>
        <v>4108.8903359999995</v>
      </c>
      <c r="K17" s="58"/>
      <c r="L17" s="25"/>
    </row>
    <row r="18" spans="1:12" outlineLevel="1" x14ac:dyDescent="0.3">
      <c r="A18" s="56" t="s">
        <v>3</v>
      </c>
      <c r="B18" s="16"/>
      <c r="C18" s="29" t="s">
        <v>18</v>
      </c>
      <c r="D18" s="53"/>
      <c r="E18" s="36">
        <f>SUBTOTAL(9,E6:E17)</f>
        <v>5987.02</v>
      </c>
      <c r="F18" s="18"/>
      <c r="G18" s="4"/>
      <c r="H18" s="13"/>
      <c r="I18" s="4"/>
      <c r="J18" s="4"/>
      <c r="K18" s="58"/>
      <c r="L18" s="25"/>
    </row>
    <row r="19" spans="1:12" outlineLevel="2" x14ac:dyDescent="0.3">
      <c r="A19" s="56" t="s">
        <v>3</v>
      </c>
      <c r="B19" s="6" t="s">
        <v>21</v>
      </c>
      <c r="C19" s="7">
        <v>28</v>
      </c>
      <c r="D19" s="53">
        <v>22</v>
      </c>
      <c r="E19" s="34">
        <v>500</v>
      </c>
      <c r="F19" s="8">
        <v>241.5</v>
      </c>
      <c r="G19" s="4">
        <f t="shared" si="0"/>
        <v>217.35</v>
      </c>
      <c r="H19" s="13">
        <f t="shared" si="1"/>
        <v>193.20000000000002</v>
      </c>
      <c r="I19" s="4">
        <f t="shared" si="2"/>
        <v>96600.000000000015</v>
      </c>
      <c r="J19" s="4">
        <f t="shared" si="3"/>
        <v>9660.0000000000018</v>
      </c>
      <c r="K19" s="58"/>
      <c r="L19" s="25"/>
    </row>
    <row r="20" spans="1:12" outlineLevel="2" x14ac:dyDescent="0.3">
      <c r="A20" s="56" t="s">
        <v>3</v>
      </c>
      <c r="B20" s="6" t="s">
        <v>21</v>
      </c>
      <c r="C20" s="7">
        <v>28</v>
      </c>
      <c r="D20" s="53">
        <v>23</v>
      </c>
      <c r="E20" s="34">
        <v>500</v>
      </c>
      <c r="F20" s="8">
        <v>241.5</v>
      </c>
      <c r="G20" s="4">
        <f t="shared" si="0"/>
        <v>217.35</v>
      </c>
      <c r="H20" s="13">
        <f t="shared" si="1"/>
        <v>193.20000000000002</v>
      </c>
      <c r="I20" s="4">
        <f t="shared" si="2"/>
        <v>96600.000000000015</v>
      </c>
      <c r="J20" s="4">
        <f t="shared" si="3"/>
        <v>9660.0000000000018</v>
      </c>
      <c r="K20" s="58"/>
      <c r="L20" s="25"/>
    </row>
    <row r="21" spans="1:12" outlineLevel="2" x14ac:dyDescent="0.3">
      <c r="A21" s="56" t="s">
        <v>3</v>
      </c>
      <c r="B21" s="6" t="s">
        <v>21</v>
      </c>
      <c r="C21" s="7">
        <v>28</v>
      </c>
      <c r="D21" s="53">
        <v>24</v>
      </c>
      <c r="E21" s="34">
        <v>500</v>
      </c>
      <c r="F21" s="8">
        <v>241.5</v>
      </c>
      <c r="G21" s="4">
        <f t="shared" si="0"/>
        <v>217.35</v>
      </c>
      <c r="H21" s="13">
        <f t="shared" si="1"/>
        <v>193.20000000000002</v>
      </c>
      <c r="I21" s="4">
        <f t="shared" si="2"/>
        <v>96600.000000000015</v>
      </c>
      <c r="J21" s="4">
        <f t="shared" si="3"/>
        <v>9660.0000000000018</v>
      </c>
      <c r="K21" s="58"/>
      <c r="L21" s="25"/>
    </row>
    <row r="22" spans="1:12" outlineLevel="2" x14ac:dyDescent="0.3">
      <c r="A22" s="56" t="s">
        <v>3</v>
      </c>
      <c r="B22" s="6" t="s">
        <v>21</v>
      </c>
      <c r="C22" s="7">
        <v>28</v>
      </c>
      <c r="D22" s="53">
        <v>25</v>
      </c>
      <c r="E22" s="34">
        <v>413.5</v>
      </c>
      <c r="F22" s="8">
        <v>241.5</v>
      </c>
      <c r="G22" s="4">
        <f t="shared" si="0"/>
        <v>217.35</v>
      </c>
      <c r="H22" s="13">
        <f t="shared" si="1"/>
        <v>193.20000000000002</v>
      </c>
      <c r="I22" s="4">
        <f t="shared" si="2"/>
        <v>79888.200000000012</v>
      </c>
      <c r="J22" s="4">
        <f t="shared" si="3"/>
        <v>7988.8200000000015</v>
      </c>
      <c r="K22" s="58"/>
      <c r="L22" s="25"/>
    </row>
    <row r="23" spans="1:12" outlineLevel="1" x14ac:dyDescent="0.3">
      <c r="A23" s="56" t="s">
        <v>3</v>
      </c>
      <c r="B23" s="6"/>
      <c r="C23" s="30" t="s">
        <v>19</v>
      </c>
      <c r="D23" s="53"/>
      <c r="E23" s="37">
        <f>SUBTOTAL(9,E19:E22)</f>
        <v>1913.5</v>
      </c>
      <c r="F23" s="8"/>
      <c r="G23" s="4"/>
      <c r="H23" s="13"/>
      <c r="I23" s="4"/>
      <c r="J23" s="4"/>
      <c r="K23" s="59"/>
      <c r="L23" s="25"/>
    </row>
    <row r="24" spans="1:12" outlineLevel="2" x14ac:dyDescent="0.3">
      <c r="A24" s="55" t="s">
        <v>5</v>
      </c>
      <c r="B24" s="15" t="s">
        <v>4</v>
      </c>
      <c r="C24" s="7">
        <v>14.75</v>
      </c>
      <c r="D24" s="51">
        <v>45</v>
      </c>
      <c r="E24" s="54">
        <v>500</v>
      </c>
      <c r="F24" s="4">
        <v>105.46</v>
      </c>
      <c r="G24" s="4">
        <f t="shared" si="0"/>
        <v>94.914000000000001</v>
      </c>
      <c r="H24" s="13">
        <f t="shared" si="1"/>
        <v>84.367999999999995</v>
      </c>
      <c r="I24" s="4">
        <f t="shared" si="2"/>
        <v>42184</v>
      </c>
      <c r="J24" s="4">
        <f t="shared" si="3"/>
        <v>4218.4000000000005</v>
      </c>
      <c r="K24" s="57" t="s">
        <v>30</v>
      </c>
      <c r="L24" s="25"/>
    </row>
    <row r="25" spans="1:12" outlineLevel="2" x14ac:dyDescent="0.3">
      <c r="A25" s="55" t="s">
        <v>5</v>
      </c>
      <c r="B25" s="15" t="s">
        <v>4</v>
      </c>
      <c r="C25" s="7">
        <v>14.75</v>
      </c>
      <c r="D25" s="51">
        <v>46</v>
      </c>
      <c r="E25" s="54">
        <v>500</v>
      </c>
      <c r="F25" s="4">
        <v>105.46</v>
      </c>
      <c r="G25" s="4">
        <f t="shared" si="0"/>
        <v>94.914000000000001</v>
      </c>
      <c r="H25" s="13">
        <f t="shared" si="1"/>
        <v>84.367999999999995</v>
      </c>
      <c r="I25" s="4">
        <f t="shared" si="2"/>
        <v>42184</v>
      </c>
      <c r="J25" s="4">
        <f t="shared" si="3"/>
        <v>4218.4000000000005</v>
      </c>
      <c r="K25" s="58"/>
      <c r="L25" s="25"/>
    </row>
    <row r="26" spans="1:12" outlineLevel="2" x14ac:dyDescent="0.3">
      <c r="A26" s="55" t="s">
        <v>5</v>
      </c>
      <c r="B26" s="15" t="s">
        <v>4</v>
      </c>
      <c r="C26" s="7">
        <v>14.75</v>
      </c>
      <c r="D26" s="51">
        <v>47</v>
      </c>
      <c r="E26" s="54">
        <v>500</v>
      </c>
      <c r="F26" s="4">
        <v>105.46</v>
      </c>
      <c r="G26" s="4">
        <f t="shared" si="0"/>
        <v>94.914000000000001</v>
      </c>
      <c r="H26" s="13">
        <f t="shared" si="1"/>
        <v>84.367999999999995</v>
      </c>
      <c r="I26" s="4">
        <f t="shared" si="2"/>
        <v>42184</v>
      </c>
      <c r="J26" s="4">
        <f t="shared" si="3"/>
        <v>4218.4000000000005</v>
      </c>
      <c r="K26" s="58"/>
      <c r="L26" s="25"/>
    </row>
    <row r="27" spans="1:12" outlineLevel="2" x14ac:dyDescent="0.3">
      <c r="A27" s="55" t="s">
        <v>5</v>
      </c>
      <c r="B27" s="15" t="s">
        <v>4</v>
      </c>
      <c r="C27" s="7">
        <v>14.75</v>
      </c>
      <c r="D27" s="51">
        <v>48</v>
      </c>
      <c r="E27" s="54">
        <v>500</v>
      </c>
      <c r="F27" s="4">
        <v>105.46</v>
      </c>
      <c r="G27" s="4">
        <f t="shared" si="0"/>
        <v>94.914000000000001</v>
      </c>
      <c r="H27" s="13">
        <f t="shared" si="1"/>
        <v>84.367999999999995</v>
      </c>
      <c r="I27" s="4">
        <f t="shared" si="2"/>
        <v>42184</v>
      </c>
      <c r="J27" s="4">
        <f t="shared" si="3"/>
        <v>4218.4000000000005</v>
      </c>
      <c r="K27" s="58"/>
      <c r="L27" s="25"/>
    </row>
    <row r="28" spans="1:12" outlineLevel="2" x14ac:dyDescent="0.3">
      <c r="A28" s="55" t="s">
        <v>5</v>
      </c>
      <c r="B28" s="15" t="s">
        <v>4</v>
      </c>
      <c r="C28" s="7">
        <v>14.75</v>
      </c>
      <c r="D28" s="51">
        <v>49</v>
      </c>
      <c r="E28" s="54">
        <v>500</v>
      </c>
      <c r="F28" s="4">
        <v>105.46</v>
      </c>
      <c r="G28" s="4">
        <f t="shared" si="0"/>
        <v>94.914000000000001</v>
      </c>
      <c r="H28" s="13">
        <f t="shared" si="1"/>
        <v>84.367999999999995</v>
      </c>
      <c r="I28" s="4">
        <f t="shared" si="2"/>
        <v>42184</v>
      </c>
      <c r="J28" s="4">
        <f t="shared" si="3"/>
        <v>4218.4000000000005</v>
      </c>
      <c r="K28" s="58"/>
      <c r="L28" s="25"/>
    </row>
    <row r="29" spans="1:12" outlineLevel="2" x14ac:dyDescent="0.3">
      <c r="A29" s="55" t="s">
        <v>5</v>
      </c>
      <c r="B29" s="15" t="s">
        <v>4</v>
      </c>
      <c r="C29" s="7">
        <v>14.75</v>
      </c>
      <c r="D29" s="51">
        <v>50</v>
      </c>
      <c r="E29" s="54">
        <v>500</v>
      </c>
      <c r="F29" s="4">
        <v>105.46</v>
      </c>
      <c r="G29" s="4">
        <f t="shared" si="0"/>
        <v>94.914000000000001</v>
      </c>
      <c r="H29" s="13">
        <f t="shared" si="1"/>
        <v>84.367999999999995</v>
      </c>
      <c r="I29" s="4">
        <f t="shared" si="2"/>
        <v>42184</v>
      </c>
      <c r="J29" s="4">
        <f t="shared" si="3"/>
        <v>4218.4000000000005</v>
      </c>
      <c r="K29" s="58"/>
      <c r="L29" s="25"/>
    </row>
    <row r="30" spans="1:12" outlineLevel="2" x14ac:dyDescent="0.3">
      <c r="A30" s="55" t="s">
        <v>5</v>
      </c>
      <c r="B30" s="15" t="s">
        <v>4</v>
      </c>
      <c r="C30" s="7">
        <v>14.75</v>
      </c>
      <c r="D30" s="51">
        <v>51</v>
      </c>
      <c r="E30" s="54">
        <v>500</v>
      </c>
      <c r="F30" s="4">
        <v>105.46</v>
      </c>
      <c r="G30" s="4">
        <f t="shared" si="0"/>
        <v>94.914000000000001</v>
      </c>
      <c r="H30" s="13">
        <f t="shared" si="1"/>
        <v>84.367999999999995</v>
      </c>
      <c r="I30" s="4">
        <f t="shared" si="2"/>
        <v>42184</v>
      </c>
      <c r="J30" s="4">
        <f t="shared" si="3"/>
        <v>4218.4000000000005</v>
      </c>
      <c r="K30" s="58"/>
      <c r="L30" s="25"/>
    </row>
    <row r="31" spans="1:12" outlineLevel="2" x14ac:dyDescent="0.3">
      <c r="A31" s="55" t="s">
        <v>5</v>
      </c>
      <c r="B31" s="15" t="s">
        <v>4</v>
      </c>
      <c r="C31" s="7">
        <v>14.75</v>
      </c>
      <c r="D31" s="51">
        <v>52</v>
      </c>
      <c r="E31" s="54">
        <v>500</v>
      </c>
      <c r="F31" s="4">
        <v>105.46</v>
      </c>
      <c r="G31" s="4">
        <f t="shared" si="0"/>
        <v>94.914000000000001</v>
      </c>
      <c r="H31" s="13">
        <f t="shared" si="1"/>
        <v>84.367999999999995</v>
      </c>
      <c r="I31" s="4">
        <f t="shared" si="2"/>
        <v>42184</v>
      </c>
      <c r="J31" s="4">
        <f t="shared" si="3"/>
        <v>4218.4000000000005</v>
      </c>
      <c r="K31" s="58"/>
      <c r="L31" s="25"/>
    </row>
    <row r="32" spans="1:12" outlineLevel="2" x14ac:dyDescent="0.3">
      <c r="A32" s="55" t="s">
        <v>5</v>
      </c>
      <c r="B32" s="15" t="s">
        <v>4</v>
      </c>
      <c r="C32" s="7">
        <v>14.75</v>
      </c>
      <c r="D32" s="51">
        <v>53</v>
      </c>
      <c r="E32" s="54">
        <v>500</v>
      </c>
      <c r="F32" s="4">
        <v>105.46</v>
      </c>
      <c r="G32" s="4">
        <f t="shared" si="0"/>
        <v>94.914000000000001</v>
      </c>
      <c r="H32" s="13">
        <f t="shared" si="1"/>
        <v>84.367999999999995</v>
      </c>
      <c r="I32" s="4">
        <f t="shared" si="2"/>
        <v>42184</v>
      </c>
      <c r="J32" s="4">
        <f t="shared" si="3"/>
        <v>4218.4000000000005</v>
      </c>
      <c r="K32" s="58"/>
      <c r="L32" s="25"/>
    </row>
    <row r="33" spans="1:12" outlineLevel="2" x14ac:dyDescent="0.3">
      <c r="A33" s="55" t="s">
        <v>5</v>
      </c>
      <c r="B33" s="15" t="s">
        <v>4</v>
      </c>
      <c r="C33" s="7">
        <v>14.75</v>
      </c>
      <c r="D33" s="51">
        <v>54</v>
      </c>
      <c r="E33" s="54">
        <v>500</v>
      </c>
      <c r="F33" s="4">
        <v>105.46</v>
      </c>
      <c r="G33" s="4">
        <f t="shared" si="0"/>
        <v>94.914000000000001</v>
      </c>
      <c r="H33" s="13">
        <f t="shared" si="1"/>
        <v>84.367999999999995</v>
      </c>
      <c r="I33" s="4">
        <f t="shared" si="2"/>
        <v>42184</v>
      </c>
      <c r="J33" s="4">
        <f t="shared" si="3"/>
        <v>4218.4000000000005</v>
      </c>
      <c r="K33" s="58"/>
      <c r="L33" s="25"/>
    </row>
    <row r="34" spans="1:12" outlineLevel="2" x14ac:dyDescent="0.3">
      <c r="A34" s="55" t="s">
        <v>5</v>
      </c>
      <c r="B34" s="15" t="s">
        <v>4</v>
      </c>
      <c r="C34" s="7">
        <v>14.75</v>
      </c>
      <c r="D34" s="51">
        <v>55</v>
      </c>
      <c r="E34" s="38">
        <v>723.82</v>
      </c>
      <c r="F34" s="31">
        <v>105.46</v>
      </c>
      <c r="G34" s="4">
        <f t="shared" si="0"/>
        <v>94.914000000000001</v>
      </c>
      <c r="H34" s="13">
        <f t="shared" si="1"/>
        <v>84.367999999999995</v>
      </c>
      <c r="I34" s="4">
        <f t="shared" si="2"/>
        <v>61067.245759999998</v>
      </c>
      <c r="J34" s="4">
        <f t="shared" si="3"/>
        <v>6106.7245760000005</v>
      </c>
      <c r="K34" s="58"/>
      <c r="L34" s="25"/>
    </row>
    <row r="35" spans="1:12" outlineLevel="1" x14ac:dyDescent="0.3">
      <c r="A35" s="55" t="s">
        <v>5</v>
      </c>
      <c r="B35" s="15"/>
      <c r="C35" s="30" t="s">
        <v>18</v>
      </c>
      <c r="D35" s="51"/>
      <c r="E35" s="37">
        <f>SUBTOTAL(9,E24:E34)</f>
        <v>5723.82</v>
      </c>
      <c r="F35" s="4"/>
      <c r="G35" s="4"/>
      <c r="H35" s="13"/>
      <c r="I35" s="4"/>
      <c r="J35" s="4"/>
      <c r="K35" s="59"/>
      <c r="L35" s="25"/>
    </row>
    <row r="36" spans="1:12" x14ac:dyDescent="0.3">
      <c r="A36" s="21"/>
      <c r="B36" s="22"/>
      <c r="C36" s="26" t="s">
        <v>20</v>
      </c>
      <c r="D36" s="20"/>
      <c r="E36" s="24">
        <f>SUBTOTAL(9,E2:E34)</f>
        <v>14162.94</v>
      </c>
      <c r="F36" s="14"/>
      <c r="G36" s="14"/>
      <c r="H36" s="14"/>
      <c r="I36" s="14"/>
      <c r="J36" s="14"/>
      <c r="K36" s="39"/>
      <c r="L36" s="25"/>
    </row>
    <row r="37" spans="1:12" x14ac:dyDescent="0.3">
      <c r="A37" s="21"/>
      <c r="B37" s="22"/>
      <c r="C37" s="23"/>
      <c r="D37" s="20"/>
      <c r="E37" s="24"/>
      <c r="F37" s="14"/>
      <c r="G37" s="14"/>
      <c r="H37" s="14"/>
      <c r="I37" s="14"/>
      <c r="J37" s="14"/>
      <c r="K37" s="39"/>
      <c r="L37" s="25"/>
    </row>
    <row r="38" spans="1:12" x14ac:dyDescent="0.3">
      <c r="A38" s="21"/>
      <c r="B38" s="22"/>
      <c r="C38" s="23"/>
      <c r="D38" s="20"/>
      <c r="E38" s="24"/>
      <c r="F38" s="14"/>
      <c r="G38" s="14"/>
      <c r="H38" s="14"/>
      <c r="I38" s="14"/>
      <c r="J38" s="14"/>
      <c r="K38" s="39"/>
      <c r="L38" s="25"/>
    </row>
    <row r="39" spans="1:12" x14ac:dyDescent="0.3">
      <c r="A39" s="9" t="s">
        <v>14</v>
      </c>
      <c r="I39" s="14"/>
      <c r="J39" s="14"/>
    </row>
    <row r="40" spans="1:12" x14ac:dyDescent="0.3">
      <c r="I40" s="14"/>
      <c r="J40" s="14"/>
    </row>
    <row r="41" spans="1:12" x14ac:dyDescent="0.3">
      <c r="I41" s="14"/>
      <c r="J41" s="14"/>
    </row>
  </sheetData>
  <mergeCells count="2">
    <mergeCell ref="K24:K35"/>
    <mergeCell ref="K6:K23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2020-09-02T07:26:22Z</dcterms:modified>
</cp:coreProperties>
</file>